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Departamento Técnico\Base de datos\PRECIOS\DECRETO LEY 16 2012\Listados Ministerio\2019\2019 02\13 febrero\"/>
    </mc:Choice>
  </mc:AlternateContent>
  <bookViews>
    <workbookView xWindow="-15" yWindow="-15" windowWidth="19230" windowHeight="6600"/>
  </bookViews>
  <sheets>
    <sheet name="Listado 8 febr subsanado error" sheetId="7" r:id="rId1"/>
  </sheets>
  <definedNames>
    <definedName name="_xlnm.Print_Titles" localSheetId="0">'Listado 8 febr subsanado error'!$1:$2</definedName>
  </definedNames>
  <calcPr calcId="152511" fullCalcOnLoad="1"/>
</workbook>
</file>

<file path=xl/calcChain.xml><?xml version="1.0" encoding="utf-8"?>
<calcChain xmlns="http://schemas.openxmlformats.org/spreadsheetml/2006/main">
  <c r="F11" i="7" l="1"/>
  <c r="E11" i="7"/>
  <c r="F9" i="7"/>
  <c r="E9" i="7"/>
  <c r="F12" i="7"/>
  <c r="E12" i="7"/>
  <c r="F5" i="7"/>
  <c r="E5" i="7"/>
  <c r="F8" i="7"/>
  <c r="E8" i="7"/>
  <c r="F17" i="7"/>
  <c r="E17" i="7"/>
  <c r="F7" i="7"/>
  <c r="E7" i="7"/>
  <c r="F10" i="7"/>
  <c r="E10" i="7"/>
  <c r="F13" i="7"/>
  <c r="E13" i="7"/>
  <c r="F16" i="7"/>
  <c r="E16" i="7"/>
  <c r="F18" i="7"/>
  <c r="E18" i="7"/>
  <c r="F4" i="7"/>
  <c r="E4" i="7"/>
  <c r="F6" i="7"/>
  <c r="E6" i="7"/>
  <c r="F15" i="7"/>
  <c r="E15" i="7"/>
  <c r="F14" i="7"/>
  <c r="E14" i="7"/>
  <c r="F19" i="7"/>
  <c r="E19" i="7"/>
  <c r="F3" i="7"/>
  <c r="E3" i="7"/>
</calcChain>
</file>

<file path=xl/sharedStrings.xml><?xml version="1.0" encoding="utf-8"?>
<sst xmlns="http://schemas.openxmlformats.org/spreadsheetml/2006/main" count="52" uniqueCount="32">
  <si>
    <t>Código Nacional</t>
  </si>
  <si>
    <t>Nombre Presentación</t>
  </si>
  <si>
    <t>PVP  (€) solicitado</t>
  </si>
  <si>
    <t>PVPIVA  (€) solicitado</t>
  </si>
  <si>
    <t>Código agrupación homogenea</t>
  </si>
  <si>
    <t>PVL (€) solicitado</t>
  </si>
  <si>
    <t>ACEPTADA / DENEGADA</t>
  </si>
  <si>
    <t>Observación</t>
  </si>
  <si>
    <t>SOLARAZE 30 mg/g GEL , 1 tubo de 90 g</t>
  </si>
  <si>
    <t>TRAMADOL/PARACETAMOL ALTER 37,5 MG/325 MG COMPRIMIDOS RECUBIERTOS CON PELICULA EFG,60 comprimidos (PVC-PVDC-Aluminio)</t>
  </si>
  <si>
    <t>TRAMADOL/PARACETAMOL ALTER 37,5 MG/325 MG COMPRIMIDOS RECUBIERTOS CON PELICULA EFG,60 comprimidos (PVC-Aluminio)</t>
  </si>
  <si>
    <t>TRAMADOL PARACETAMOL CINFA 37,5 mg/325 mg COMPRIMIDOS RECUBIERTOS CON PELICULA EFG , 60 comprimidos</t>
  </si>
  <si>
    <t>Tramadol/Paracetamol Teva 37,5 mg/325 mg comprimidos recubiertos con película EFG - 60 comprimidos</t>
  </si>
  <si>
    <t>ACEPTADA.</t>
  </si>
  <si>
    <t>PAZITAL 37,5 mg/ 325 mg c recubiertos 60 comprimidos</t>
  </si>
  <si>
    <t>SOLARAZE 30 mg/g gel , tubo 60 gramos</t>
  </si>
  <si>
    <t>TRAMADOL/ PARACETAMOL NORMON 37,5 mg/325 mg Comprimidos recubiertos con película EFG, 60 comprimidos</t>
  </si>
  <si>
    <t>Tramadol/Paracetamol STADA 37,5 mg/325 mg comprimidos recubiertos con película EFG</t>
  </si>
  <si>
    <t>Tramadol/Paracetamol Mabo 37,5/325 mg comprimidos recubiertos con película EFG (60 comprimidos)</t>
  </si>
  <si>
    <t>TRAMADOL/PARACETAMOL TECNIGEN 37,5MG/325MG COMPRIMIDOS RECUBIERTOS CON PELICULA EFG, 60 comprimidos</t>
  </si>
  <si>
    <t>Tramadol/Paracetamol Krka 37,5 mg/325 mg comprimidos recubiertos con película EFG</t>
  </si>
  <si>
    <t>Tramadol/Paracetamol ratiopharm 37,5 mg/325 mg 60 comprimidos recubiertos con película EFG</t>
  </si>
  <si>
    <t>Tramadol/Paracetamol TAD 37,5 mg/325 mg comprimidos recubiertos con película EFG</t>
  </si>
  <si>
    <t>ZALDIAR 37,5 mg/ 325 mg c recubiertos 60 comprimidos</t>
  </si>
  <si>
    <t>PONTALSIC 37,5 mg/ 325 mg c recubiertos 60 comprimidos</t>
  </si>
  <si>
    <t>METOJECT 20 mg/0,40 ml sol. inyectable, 4 JERINGAS</t>
  </si>
  <si>
    <t>METOJECT 25 mg/0,50 ml sol. inyectable, 4 JERINGAS</t>
  </si>
  <si>
    <t>METOJECT 27,5 mg/0,55 ml sol. inyectable, 4 JERINGAS</t>
  </si>
  <si>
    <t>RELACIÓN DE PRESENTACIONES QUE HAN SOLICITADO BAJAR SU PRECIO PARA IGUALAR AL PRECIO MAS BAJO DURANTE EL PERIODO  DEL 5  AL 7 DE FEBRERO Y EL PERIODO ADICIONAL 12 Y 13 DE FEBRERO DE 2019. (LISTADO SUBSANADO TRAS DETECCIÓN DE ERROR ADMINISTRATIVO)</t>
  </si>
  <si>
    <t>Esta bajada voluntaria de precio ha sido solicitada tras la detección del error en la falta de publicación una nueva financiación de un medicamento que fija el precio más bajo en la AH 4109</t>
  </si>
  <si>
    <t>Esta bajada voluntaria de precio ha sido solicitada tras la detección del error en la falta de publicación una nueva financiación de un medicamento que fija el precio más bajo en la AH 4112</t>
  </si>
  <si>
    <t>Esta bajada voluntaria de precio ha sido solicitada tras la detección del error en la falta de publicación una nueva financiación de un medicamento que fija el precio más bajo en la AH 4113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</si>
</sst>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_-* #,##0.00\ [$€-1]_-;\-* #,##0.00\ [$€-1]_-;_-* &quot;-&quot;??\ [$€-1]_-"/>
    <numFmt numFmtId="175" formatCode="General_)"/>
  </numFmts>
  <fonts count="10" x14ac:knownFonts="1">
    <font>
      <sz val="10"/>
      <name val="Arial"/>
    </font>
    <font>
      <sz val="10"/>
      <name val="Arial"/>
    </font>
    <font>
      <sz val="8"/>
      <name val="Arial"/>
      <family val="2"/>
    </font>
    <font>
      <sz val="10"/>
      <name val="Courier"/>
      <family val="3"/>
    </font>
    <font>
      <sz val="10"/>
      <color indexed="8"/>
      <name val="Arial"/>
      <family val="2"/>
    </font>
    <font>
      <sz val="11"/>
      <color indexed="8"/>
      <name val="Calibri"/>
      <family val="2"/>
    </font>
    <font>
      <b/>
      <sz val="9"/>
      <name val="Arial"/>
      <family val="2"/>
    </font>
    <font>
      <sz val="9"/>
      <name val="Arial"/>
      <family val="2"/>
    </font>
    <font>
      <b/>
      <sz val="10"/>
      <color indexed="9"/>
      <name val="Calibri"/>
      <family val="2"/>
      <scheme val="minor"/>
    </font>
    <font>
      <sz val="10"/>
      <name val="Calibri"/>
      <family val="2"/>
      <scheme val="minor"/>
    </font>
  </fonts>
  <fills count="4">
    <fill>
      <patternFill patternType="none"/>
    </fill>
    <fill>
      <patternFill patternType="gray125"/>
    </fill>
    <fill>
      <patternFill patternType="solid">
        <fgColor indexed="62"/>
        <bgColor indexed="24"/>
      </patternFill>
    </fill>
    <fill>
      <patternFill patternType="solid">
        <fgColor theme="0"/>
        <bgColor indexed="64"/>
      </patternFill>
    </fill>
  </fills>
  <borders count="10">
    <border>
      <left/>
      <right/>
      <top/>
      <bottom/>
      <diagonal/>
    </border>
    <border>
      <left style="thin">
        <color indexed="64"/>
      </left>
      <right style="dashDotDot">
        <color indexed="64"/>
      </right>
      <top style="thin">
        <color indexed="64"/>
      </top>
      <bottom style="dashDotDot">
        <color indexed="64"/>
      </bottom>
      <diagonal/>
    </border>
    <border>
      <left style="dashDotDot">
        <color indexed="64"/>
      </left>
      <right style="dashDotDot">
        <color indexed="64"/>
      </right>
      <top style="thin">
        <color indexed="64"/>
      </top>
      <bottom style="dashDotDot">
        <color indexed="64"/>
      </bottom>
      <diagonal/>
    </border>
    <border>
      <left style="dashDotDot">
        <color indexed="64"/>
      </left>
      <right style="thin">
        <color indexed="64"/>
      </right>
      <top style="thin">
        <color indexed="64"/>
      </top>
      <bottom style="dashDotDot">
        <color indexed="64"/>
      </bottom>
      <diagonal/>
    </border>
    <border>
      <left style="dashDotDot">
        <color indexed="64"/>
      </left>
      <right style="dashDotDot">
        <color indexed="64"/>
      </right>
      <top style="dashDotDot">
        <color indexed="64"/>
      </top>
      <bottom style="dashDotDot">
        <color indexed="64"/>
      </bottom>
      <diagonal/>
    </border>
    <border>
      <left style="dashDotDot">
        <color indexed="64"/>
      </left>
      <right style="thin">
        <color indexed="64"/>
      </right>
      <top style="dashDotDot">
        <color indexed="64"/>
      </top>
      <bottom style="dashDotDot">
        <color indexed="64"/>
      </bottom>
      <diagonal/>
    </border>
    <border>
      <left style="thin">
        <color indexed="64"/>
      </left>
      <right style="dashDotDot">
        <color indexed="64"/>
      </right>
      <top style="dashDotDot">
        <color indexed="64"/>
      </top>
      <bottom style="dashDotDot">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s>
  <cellStyleXfs count="4">
    <xf numFmtId="0" fontId="0" fillId="0" borderId="0"/>
    <xf numFmtId="165" fontId="1" fillId="0" borderId="0" applyFont="0" applyFill="0" applyBorder="0" applyAlignment="0" applyProtection="0"/>
    <xf numFmtId="175" fontId="3" fillId="0" borderId="0"/>
    <xf numFmtId="0" fontId="4" fillId="0" borderId="0"/>
  </cellStyleXfs>
  <cellXfs count="23">
    <xf numFmtId="0" fontId="0" fillId="0" borderId="0" xfId="0"/>
    <xf numFmtId="0" fontId="0" fillId="0" borderId="0" xfId="0" applyAlignment="1">
      <alignment wrapText="1"/>
    </xf>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horizontal="left" vertical="justify" wrapText="1"/>
    </xf>
    <xf numFmtId="0" fontId="2" fillId="0" borderId="0" xfId="0" applyFont="1" applyFill="1" applyAlignment="1">
      <alignment horizontal="center" wrapText="1"/>
    </xf>
    <xf numFmtId="0" fontId="8" fillId="2" borderId="1" xfId="0" applyNumberFormat="1" applyFont="1" applyFill="1" applyBorder="1" applyAlignment="1" applyProtection="1">
      <alignment horizontal="center" vertical="center" wrapText="1"/>
      <protection locked="0"/>
    </xf>
    <xf numFmtId="2" fontId="8" fillId="2" borderId="2" xfId="0" applyNumberFormat="1" applyFont="1" applyFill="1" applyBorder="1" applyAlignment="1" applyProtection="1">
      <alignment horizontal="left" vertical="center" wrapText="1"/>
      <protection locked="0"/>
    </xf>
    <xf numFmtId="2" fontId="8" fillId="2" borderId="2" xfId="0" applyNumberFormat="1" applyFont="1" applyFill="1" applyBorder="1" applyAlignment="1" applyProtection="1">
      <alignment horizontal="center" vertical="center" wrapText="1"/>
      <protection locked="0"/>
    </xf>
    <xf numFmtId="2" fontId="8" fillId="2" borderId="2" xfId="0" applyNumberFormat="1" applyFont="1" applyFill="1" applyBorder="1" applyAlignment="1" applyProtection="1">
      <alignment horizontal="center" vertical="center" wrapText="1"/>
    </xf>
    <xf numFmtId="2" fontId="8" fillId="2" borderId="3" xfId="0" applyNumberFormat="1" applyFont="1" applyFill="1" applyBorder="1" applyAlignment="1" applyProtection="1">
      <alignment horizontal="center" vertical="center" wrapText="1"/>
    </xf>
    <xf numFmtId="0" fontId="5" fillId="0" borderId="4" xfId="3" applyFont="1" applyFill="1" applyBorder="1" applyAlignment="1">
      <alignment wrapText="1"/>
    </xf>
    <xf numFmtId="0" fontId="9" fillId="0" borderId="4" xfId="0" applyFont="1" applyBorder="1" applyAlignment="1" applyProtection="1">
      <alignment horizontal="center"/>
      <protection locked="0"/>
    </xf>
    <xf numFmtId="0" fontId="9" fillId="3" borderId="4" xfId="0" applyFont="1" applyFill="1" applyBorder="1" applyAlignment="1" applyProtection="1">
      <alignment horizontal="center"/>
    </xf>
    <xf numFmtId="0" fontId="9" fillId="0" borderId="4" xfId="0" applyFont="1" applyFill="1" applyBorder="1" applyAlignment="1">
      <alignment horizontal="center" wrapText="1"/>
    </xf>
    <xf numFmtId="0" fontId="9" fillId="0" borderId="5" xfId="0" applyFont="1" applyFill="1" applyBorder="1" applyAlignment="1">
      <alignment wrapText="1"/>
    </xf>
    <xf numFmtId="0" fontId="9" fillId="0" borderId="6" xfId="0" applyFont="1" applyBorder="1" applyAlignment="1" applyProtection="1">
      <alignment horizontal="center"/>
      <protection locked="0"/>
    </xf>
    <xf numFmtId="1" fontId="9" fillId="3" borderId="6" xfId="0" applyNumberFormat="1" applyFont="1" applyFill="1" applyBorder="1" applyAlignment="1" applyProtection="1">
      <alignment horizontal="center" vertical="center" wrapText="1"/>
      <protection locked="0"/>
    </xf>
    <xf numFmtId="0" fontId="9" fillId="0" borderId="6" xfId="0" applyNumberFormat="1" applyFont="1" applyFill="1" applyBorder="1" applyAlignment="1" applyProtection="1">
      <alignment horizontal="center" vertical="center" wrapText="1"/>
      <protection locked="0"/>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cellXfs>
  <cellStyles count="4">
    <cellStyle name="Euro" xfId="1"/>
    <cellStyle name="Normal" xfId="0" builtinId="0"/>
    <cellStyle name="Normal 2" xfId="2"/>
    <cellStyle name="Normal_Listado 14 enero"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zoomScale="120" zoomScaleNormal="120" workbookViewId="0">
      <pane ySplit="2" topLeftCell="A3" activePane="bottomLeft" state="frozen"/>
      <selection pane="bottomLeft" activeCell="A3" sqref="A3"/>
    </sheetView>
  </sheetViews>
  <sheetFormatPr baseColWidth="10" defaultRowHeight="12.75" x14ac:dyDescent="0.2"/>
  <cols>
    <col min="1" max="1" width="8.28515625" style="3" customWidth="1"/>
    <col min="2" max="2" width="42.7109375" style="4" customWidth="1"/>
    <col min="3" max="3" width="10.7109375" style="3" customWidth="1"/>
    <col min="4" max="4" width="9.28515625" style="3" customWidth="1"/>
    <col min="5" max="5" width="10.140625" style="3" customWidth="1"/>
    <col min="6" max="6" width="9.28515625" style="3" customWidth="1"/>
    <col min="7" max="7" width="10" style="5" customWidth="1"/>
    <col min="8" max="8" width="33.28515625" style="2" customWidth="1"/>
  </cols>
  <sheetData>
    <row r="1" spans="1:8" s="1" customFormat="1" ht="30" customHeight="1" x14ac:dyDescent="0.2">
      <c r="A1" s="19" t="s">
        <v>28</v>
      </c>
      <c r="B1" s="20"/>
      <c r="C1" s="20"/>
      <c r="D1" s="21"/>
      <c r="E1" s="21"/>
      <c r="F1" s="21"/>
      <c r="G1" s="21"/>
      <c r="H1" s="22"/>
    </row>
    <row r="2" spans="1:8" s="1" customFormat="1" ht="38.25" x14ac:dyDescent="0.2">
      <c r="A2" s="6" t="s">
        <v>0</v>
      </c>
      <c r="B2" s="7" t="s">
        <v>1</v>
      </c>
      <c r="C2" s="8" t="s">
        <v>4</v>
      </c>
      <c r="D2" s="9" t="s">
        <v>5</v>
      </c>
      <c r="E2" s="9" t="s">
        <v>2</v>
      </c>
      <c r="F2" s="9" t="s">
        <v>3</v>
      </c>
      <c r="G2" s="9" t="s">
        <v>6</v>
      </c>
      <c r="H2" s="10" t="s">
        <v>7</v>
      </c>
    </row>
    <row r="3" spans="1:8" ht="15" x14ac:dyDescent="0.25">
      <c r="A3" s="16">
        <v>673907</v>
      </c>
      <c r="B3" s="11" t="s">
        <v>15</v>
      </c>
      <c r="C3" s="12">
        <v>3757</v>
      </c>
      <c r="D3" s="12">
        <v>32.9</v>
      </c>
      <c r="E3" s="13">
        <f t="shared" ref="E3:E19" si="0">+IF(D3&lt;=91.63,ROUND(D3*1.501042,2),(IF(D3&lt;=200,ROUND((+D3+45.91),2),IF(D3&lt;=500,ROUND((+D3+50.91),2),ROUND((+D3+55.91),2)))))</f>
        <v>49.38</v>
      </c>
      <c r="F3" s="13">
        <f t="shared" ref="F3:F19" si="1">+IF(D3&lt;=91.63,ROUND(D3*1.561083,2),(IF(D3&lt;=200,ROUND(((+D3+45.91))*1.04,2),IF(D3&lt;=500,ROUND(((+D3+50.91)*1.04),2),ROUND(((+D3+55.91)*1.04),2)))))</f>
        <v>51.36</v>
      </c>
      <c r="G3" s="14" t="s">
        <v>13</v>
      </c>
      <c r="H3" s="15"/>
    </row>
    <row r="4" spans="1:8" ht="30" x14ac:dyDescent="0.25">
      <c r="A4" s="16">
        <v>651444</v>
      </c>
      <c r="B4" s="11" t="s">
        <v>14</v>
      </c>
      <c r="C4" s="12">
        <v>3962</v>
      </c>
      <c r="D4" s="12">
        <v>5.69</v>
      </c>
      <c r="E4" s="13">
        <f t="shared" si="0"/>
        <v>8.5399999999999991</v>
      </c>
      <c r="F4" s="13">
        <f t="shared" si="1"/>
        <v>8.8800000000000008</v>
      </c>
      <c r="G4" s="14" t="s">
        <v>13</v>
      </c>
      <c r="H4" s="15"/>
    </row>
    <row r="5" spans="1:8" ht="45" x14ac:dyDescent="0.25">
      <c r="A5" s="16">
        <v>681770</v>
      </c>
      <c r="B5" s="11" t="s">
        <v>16</v>
      </c>
      <c r="C5" s="12">
        <v>3962</v>
      </c>
      <c r="D5" s="12">
        <v>5.69</v>
      </c>
      <c r="E5" s="13">
        <f t="shared" si="0"/>
        <v>8.5399999999999991</v>
      </c>
      <c r="F5" s="13">
        <f t="shared" si="1"/>
        <v>8.8800000000000008</v>
      </c>
      <c r="G5" s="14" t="s">
        <v>13</v>
      </c>
      <c r="H5" s="15"/>
    </row>
    <row r="6" spans="1:8" ht="45" x14ac:dyDescent="0.25">
      <c r="A6" s="16">
        <v>683651</v>
      </c>
      <c r="B6" s="11" t="s">
        <v>11</v>
      </c>
      <c r="C6" s="12">
        <v>3962</v>
      </c>
      <c r="D6" s="12">
        <v>5.69</v>
      </c>
      <c r="E6" s="13">
        <f t="shared" si="0"/>
        <v>8.5399999999999991</v>
      </c>
      <c r="F6" s="13">
        <f t="shared" si="1"/>
        <v>8.8800000000000008</v>
      </c>
      <c r="G6" s="14" t="s">
        <v>13</v>
      </c>
      <c r="H6" s="15"/>
    </row>
    <row r="7" spans="1:8" ht="30" x14ac:dyDescent="0.25">
      <c r="A7" s="16">
        <v>685153</v>
      </c>
      <c r="B7" s="11" t="s">
        <v>17</v>
      </c>
      <c r="C7" s="12">
        <v>3962</v>
      </c>
      <c r="D7" s="12">
        <v>5.69</v>
      </c>
      <c r="E7" s="13">
        <f t="shared" si="0"/>
        <v>8.5399999999999991</v>
      </c>
      <c r="F7" s="13">
        <f t="shared" si="1"/>
        <v>8.8800000000000008</v>
      </c>
      <c r="G7" s="14" t="s">
        <v>13</v>
      </c>
      <c r="H7" s="15"/>
    </row>
    <row r="8" spans="1:8" ht="45" x14ac:dyDescent="0.25">
      <c r="A8" s="16">
        <v>687941</v>
      </c>
      <c r="B8" s="11" t="s">
        <v>18</v>
      </c>
      <c r="C8" s="12">
        <v>3962</v>
      </c>
      <c r="D8" s="12">
        <v>5.69</v>
      </c>
      <c r="E8" s="13">
        <f t="shared" si="0"/>
        <v>8.5399999999999991</v>
      </c>
      <c r="F8" s="13">
        <f t="shared" si="1"/>
        <v>8.8800000000000008</v>
      </c>
      <c r="G8" s="14" t="s">
        <v>13</v>
      </c>
      <c r="H8" s="15"/>
    </row>
    <row r="9" spans="1:8" ht="45" x14ac:dyDescent="0.25">
      <c r="A9" s="16">
        <v>689865</v>
      </c>
      <c r="B9" s="11" t="s">
        <v>19</v>
      </c>
      <c r="C9" s="12">
        <v>3962</v>
      </c>
      <c r="D9" s="12">
        <v>5.69</v>
      </c>
      <c r="E9" s="13">
        <f t="shared" si="0"/>
        <v>8.5399999999999991</v>
      </c>
      <c r="F9" s="13">
        <f t="shared" si="1"/>
        <v>8.8800000000000008</v>
      </c>
      <c r="G9" s="14" t="s">
        <v>13</v>
      </c>
      <c r="H9" s="15"/>
    </row>
    <row r="10" spans="1:8" ht="30" x14ac:dyDescent="0.25">
      <c r="A10" s="16">
        <v>694420</v>
      </c>
      <c r="B10" s="11" t="s">
        <v>20</v>
      </c>
      <c r="C10" s="12">
        <v>3962</v>
      </c>
      <c r="D10" s="12">
        <v>5.69</v>
      </c>
      <c r="E10" s="13">
        <f t="shared" si="0"/>
        <v>8.5399999999999991</v>
      </c>
      <c r="F10" s="13">
        <f t="shared" si="1"/>
        <v>8.8800000000000008</v>
      </c>
      <c r="G10" s="14" t="s">
        <v>13</v>
      </c>
      <c r="H10" s="15"/>
    </row>
    <row r="11" spans="1:8" ht="45" x14ac:dyDescent="0.25">
      <c r="A11" s="17">
        <v>703977</v>
      </c>
      <c r="B11" s="11" t="s">
        <v>12</v>
      </c>
      <c r="C11" s="12">
        <v>3962</v>
      </c>
      <c r="D11" s="12">
        <v>5.69</v>
      </c>
      <c r="E11" s="13">
        <f t="shared" si="0"/>
        <v>8.5399999999999991</v>
      </c>
      <c r="F11" s="13">
        <f t="shared" si="1"/>
        <v>8.8800000000000008</v>
      </c>
      <c r="G11" s="14" t="s">
        <v>13</v>
      </c>
      <c r="H11" s="15"/>
    </row>
    <row r="12" spans="1:8" ht="45" x14ac:dyDescent="0.25">
      <c r="A12" s="18">
        <v>706066</v>
      </c>
      <c r="B12" s="11" t="s">
        <v>21</v>
      </c>
      <c r="C12" s="12">
        <v>3962</v>
      </c>
      <c r="D12" s="12">
        <v>5.69</v>
      </c>
      <c r="E12" s="13">
        <f t="shared" si="0"/>
        <v>8.5399999999999991</v>
      </c>
      <c r="F12" s="13">
        <f t="shared" si="1"/>
        <v>8.8800000000000008</v>
      </c>
      <c r="G12" s="14" t="s">
        <v>13</v>
      </c>
      <c r="H12" s="15"/>
    </row>
    <row r="13" spans="1:8" ht="30" x14ac:dyDescent="0.25">
      <c r="A13" s="16">
        <v>710261</v>
      </c>
      <c r="B13" s="11" t="s">
        <v>22</v>
      </c>
      <c r="C13" s="12">
        <v>3962</v>
      </c>
      <c r="D13" s="12">
        <v>5.69</v>
      </c>
      <c r="E13" s="13">
        <f t="shared" si="0"/>
        <v>8.5399999999999991</v>
      </c>
      <c r="F13" s="13">
        <f t="shared" si="1"/>
        <v>8.8800000000000008</v>
      </c>
      <c r="G13" s="14" t="s">
        <v>13</v>
      </c>
      <c r="H13" s="15"/>
    </row>
    <row r="14" spans="1:8" ht="60" x14ac:dyDescent="0.25">
      <c r="A14" s="16">
        <v>711645</v>
      </c>
      <c r="B14" s="11" t="s">
        <v>9</v>
      </c>
      <c r="C14" s="12">
        <v>3962</v>
      </c>
      <c r="D14" s="12">
        <v>5.69</v>
      </c>
      <c r="E14" s="13">
        <f t="shared" si="0"/>
        <v>8.5399999999999991</v>
      </c>
      <c r="F14" s="13">
        <f t="shared" si="1"/>
        <v>8.8800000000000008</v>
      </c>
      <c r="G14" s="14" t="s">
        <v>13</v>
      </c>
      <c r="H14" s="15"/>
    </row>
    <row r="15" spans="1:8" ht="45" x14ac:dyDescent="0.25">
      <c r="A15" s="16">
        <v>711646</v>
      </c>
      <c r="B15" s="11" t="s">
        <v>10</v>
      </c>
      <c r="C15" s="12">
        <v>3962</v>
      </c>
      <c r="D15" s="12">
        <v>5.69</v>
      </c>
      <c r="E15" s="13">
        <f t="shared" si="0"/>
        <v>8.5399999999999991</v>
      </c>
      <c r="F15" s="13">
        <f t="shared" si="1"/>
        <v>8.8800000000000008</v>
      </c>
      <c r="G15" s="14" t="s">
        <v>13</v>
      </c>
      <c r="H15" s="15"/>
    </row>
    <row r="16" spans="1:8" ht="30" x14ac:dyDescent="0.25">
      <c r="A16" s="16">
        <v>714048</v>
      </c>
      <c r="B16" s="11" t="s">
        <v>23</v>
      </c>
      <c r="C16" s="12">
        <v>3962</v>
      </c>
      <c r="D16" s="12">
        <v>5.69</v>
      </c>
      <c r="E16" s="13">
        <f t="shared" si="0"/>
        <v>8.5399999999999991</v>
      </c>
      <c r="F16" s="13">
        <f t="shared" si="1"/>
        <v>8.8800000000000008</v>
      </c>
      <c r="G16" s="14" t="s">
        <v>13</v>
      </c>
      <c r="H16" s="15"/>
    </row>
    <row r="17" spans="1:8" ht="30" x14ac:dyDescent="0.25">
      <c r="A17" s="16">
        <v>716160</v>
      </c>
      <c r="B17" s="11" t="s">
        <v>17</v>
      </c>
      <c r="C17" s="12">
        <v>3962</v>
      </c>
      <c r="D17" s="12">
        <v>5.69</v>
      </c>
      <c r="E17" s="13">
        <f t="shared" si="0"/>
        <v>8.5399999999999991</v>
      </c>
      <c r="F17" s="13">
        <f t="shared" si="1"/>
        <v>8.8800000000000008</v>
      </c>
      <c r="G17" s="14" t="s">
        <v>13</v>
      </c>
      <c r="H17" s="15"/>
    </row>
    <row r="18" spans="1:8" ht="30" x14ac:dyDescent="0.25">
      <c r="A18" s="16">
        <v>718486</v>
      </c>
      <c r="B18" s="11" t="s">
        <v>24</v>
      </c>
      <c r="C18" s="12">
        <v>3962</v>
      </c>
      <c r="D18" s="12">
        <v>5.69</v>
      </c>
      <c r="E18" s="13">
        <f t="shared" si="0"/>
        <v>8.5399999999999991</v>
      </c>
      <c r="F18" s="13">
        <f t="shared" si="1"/>
        <v>8.8800000000000008</v>
      </c>
      <c r="G18" s="14" t="s">
        <v>13</v>
      </c>
      <c r="H18" s="15"/>
    </row>
    <row r="19" spans="1:8" ht="15" x14ac:dyDescent="0.25">
      <c r="A19" s="16">
        <v>704608</v>
      </c>
      <c r="B19" s="11" t="s">
        <v>8</v>
      </c>
      <c r="C19" s="12">
        <v>4101</v>
      </c>
      <c r="D19" s="12">
        <v>45.21</v>
      </c>
      <c r="E19" s="13">
        <f t="shared" si="0"/>
        <v>67.86</v>
      </c>
      <c r="F19" s="13">
        <f t="shared" si="1"/>
        <v>70.58</v>
      </c>
      <c r="G19" s="14" t="s">
        <v>13</v>
      </c>
      <c r="H19" s="15"/>
    </row>
    <row r="20" spans="1:8" ht="66" customHeight="1" x14ac:dyDescent="0.25">
      <c r="A20" s="16">
        <v>680778</v>
      </c>
      <c r="B20" s="11" t="s">
        <v>25</v>
      </c>
      <c r="C20" s="12">
        <v>4109</v>
      </c>
      <c r="D20" s="12">
        <v>68.2</v>
      </c>
      <c r="E20" s="13">
        <v>102.37</v>
      </c>
      <c r="F20" s="13">
        <v>106.47</v>
      </c>
      <c r="G20" s="14" t="s">
        <v>13</v>
      </c>
      <c r="H20" s="15" t="s">
        <v>29</v>
      </c>
    </row>
    <row r="21" spans="1:8" ht="66" customHeight="1" x14ac:dyDescent="0.25">
      <c r="A21" s="16">
        <v>680782</v>
      </c>
      <c r="B21" s="11" t="s">
        <v>26</v>
      </c>
      <c r="C21" s="12">
        <v>4112</v>
      </c>
      <c r="D21" s="12">
        <v>72.88</v>
      </c>
      <c r="E21" s="13">
        <v>109.4</v>
      </c>
      <c r="F21" s="13">
        <v>113.77</v>
      </c>
      <c r="G21" s="14" t="s">
        <v>13</v>
      </c>
      <c r="H21" s="15" t="s">
        <v>30</v>
      </c>
    </row>
    <row r="22" spans="1:8" ht="66" customHeight="1" x14ac:dyDescent="0.25">
      <c r="A22" s="16">
        <v>716322</v>
      </c>
      <c r="B22" s="11" t="s">
        <v>27</v>
      </c>
      <c r="C22" s="12">
        <v>4113</v>
      </c>
      <c r="D22" s="12">
        <v>74.08</v>
      </c>
      <c r="E22" s="13">
        <v>111.2</v>
      </c>
      <c r="F22" s="13">
        <v>115.65</v>
      </c>
      <c r="G22" s="14" t="s">
        <v>13</v>
      </c>
      <c r="H22" s="15" t="s">
        <v>31</v>
      </c>
    </row>
  </sheetData>
  <mergeCells count="1">
    <mergeCell ref="A1:H1"/>
  </mergeCells>
  <pageMargins left="0.70866141732283472" right="0.70866141732283472" top="0.74803149606299213" bottom="0.74803149606299213" header="0.31496062992125984" footer="0.31496062992125984"/>
  <pageSetup paperSize="9" orientation="landscape"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Listado 8 febr subsanado error</vt:lpstr>
      <vt:lpstr>'Listado 8 febr subsanado error'!Títulos_a_imprimir</vt:lpstr>
    </vt:vector>
  </TitlesOfParts>
  <Company>Ministerio de Sanidad y Consumo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anonimo</dc:creator>
  <cp:lastModifiedBy>Ivan Espada Ibañez</cp:lastModifiedBy>
  <cp:lastPrinted>2019-02-13T10:54:17Z</cp:lastPrinted>
  <dcterms:created xsi:type="dcterms:W3CDTF">2007-11-13T09:27:32Z</dcterms:created>
  <dcterms:modified xsi:type="dcterms:W3CDTF">2019-02-13T15:07:03Z</dcterms:modified>
</cp:coreProperties>
</file>